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Procurement\2024 File Management\2024 Contract Management\068-T-24 Milliken Mills CC - Ceiling Tile Replacement\3. Bid Document &amp; Addendum\"/>
    </mc:Choice>
  </mc:AlternateContent>
  <bookViews>
    <workbookView xWindow="0" yWindow="0" windowWidth="24000" windowHeight="10650" tabRatio="847" activeTab="1"/>
  </bookViews>
  <sheets>
    <sheet name="BID Cover (B)" sheetId="2" r:id="rId1"/>
    <sheet name="Cost (B1)" sheetId="8" r:id="rId2"/>
    <sheet name="Sheet1" sheetId="15" state="hidden" r:id="rId3"/>
    <sheet name="Time Task Matrix (B3)" sheetId="13" state="hidden" r:id="rId4"/>
    <sheet name="Deliverables (B5)" sheetId="14" state="hidden" r:id="rId5"/>
    <sheet name="B5 Project Estimate (Class A)" sheetId="12" state="hidden" r:id="rId6"/>
  </sheets>
  <definedNames>
    <definedName name="_xlnm.Print_Area" localSheetId="5">'B5 Project Estimate (Class A)'!$B$1:$I$27</definedName>
    <definedName name="_xlnm.Print_Area" localSheetId="0">'BID Cover (B)'!$A$1:$D$20</definedName>
    <definedName name="_xlnm.Print_Area" localSheetId="1">'Cost (B1)'!$A$1:$E$37</definedName>
    <definedName name="_xlnm.Print_Area" localSheetId="4">'Deliverables (B5)'!$A$1:$E$29</definedName>
    <definedName name="_xlnm.Print_Area" localSheetId="3">'Time Task Matrix (B3)'!$A$1:$L$23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8" l="1"/>
  <c r="E15" i="8" l="1"/>
  <c r="E16" i="8"/>
  <c r="E17" i="8"/>
  <c r="E18" i="8"/>
  <c r="E19" i="8"/>
  <c r="E20" i="8"/>
  <c r="E21" i="8"/>
  <c r="E23" i="8"/>
  <c r="E14" i="8"/>
  <c r="E13" i="8"/>
  <c r="E12" i="8"/>
  <c r="E11" i="8"/>
  <c r="B11" i="15" l="1"/>
  <c r="E11" i="15" s="1"/>
  <c r="E25" i="8"/>
  <c r="E5" i="15"/>
  <c r="E6" i="15"/>
  <c r="E7" i="15"/>
  <c r="E8" i="15"/>
  <c r="E9" i="15"/>
  <c r="E10" i="15"/>
  <c r="E12" i="15"/>
  <c r="E13" i="15"/>
  <c r="E14" i="15"/>
  <c r="E3" i="15"/>
  <c r="E4" i="15"/>
  <c r="E2" i="15"/>
  <c r="E15" i="15" l="1"/>
  <c r="E9" i="8" l="1"/>
  <c r="E10" i="8"/>
  <c r="E26" i="8"/>
  <c r="E8" i="8"/>
  <c r="E27" i="8" l="1"/>
  <c r="B4" i="14" l="1"/>
  <c r="B3" i="14"/>
  <c r="L9" i="13" l="1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8" i="13"/>
  <c r="C23" i="13"/>
  <c r="D23" i="13"/>
  <c r="E23" i="13"/>
  <c r="F23" i="13"/>
  <c r="G23" i="13"/>
  <c r="H23" i="13"/>
  <c r="I23" i="13"/>
  <c r="J23" i="13"/>
  <c r="K23" i="13"/>
  <c r="B23" i="13"/>
  <c r="B4" i="13"/>
  <c r="B3" i="13"/>
  <c r="L23" i="13" l="1"/>
  <c r="I22" i="12"/>
  <c r="C4" i="12"/>
  <c r="C3" i="12"/>
  <c r="B4" i="8" l="1"/>
</calcChain>
</file>

<file path=xl/comments1.xml><?xml version="1.0" encoding="utf-8"?>
<comments xmlns="http://schemas.openxmlformats.org/spreadsheetml/2006/main">
  <authors>
    <author>Waji Sohail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Waji Sohail:</t>
        </r>
        <r>
          <rPr>
            <sz val="9"/>
            <color indexed="81"/>
            <rFont val="Tahoma"/>
            <family val="2"/>
          </rPr>
          <t xml:space="preserve">
Tasks must be same as the detailed project schedule</t>
        </r>
      </text>
    </comment>
  </commentList>
</comments>
</file>

<file path=xl/sharedStrings.xml><?xml version="1.0" encoding="utf-8"?>
<sst xmlns="http://schemas.openxmlformats.org/spreadsheetml/2006/main" count="167" uniqueCount="130">
  <si>
    <t>Phase 4</t>
  </si>
  <si>
    <t>Description</t>
  </si>
  <si>
    <t>Project Budget</t>
  </si>
  <si>
    <t>Project Name</t>
  </si>
  <si>
    <t>Project Location</t>
  </si>
  <si>
    <t>Owner Information</t>
  </si>
  <si>
    <t>Address</t>
  </si>
  <si>
    <t>Price Type</t>
  </si>
  <si>
    <t>Quoted Cost</t>
  </si>
  <si>
    <t>Cost</t>
  </si>
  <si>
    <t>Procurement, Construction &amp; Commissioning Support</t>
  </si>
  <si>
    <t>Company Name</t>
  </si>
  <si>
    <t>Contact Name</t>
  </si>
  <si>
    <t>Phone</t>
  </si>
  <si>
    <t>Email</t>
  </si>
  <si>
    <t>Date of Submission</t>
  </si>
  <si>
    <t>City of Markham</t>
  </si>
  <si>
    <t>101 Town Centre Blvd, Markham, ON, L3R 9W3</t>
  </si>
  <si>
    <t>Unit</t>
  </si>
  <si>
    <t>Cost ($)</t>
  </si>
  <si>
    <t>Tender Package</t>
  </si>
  <si>
    <t>Cost Breakdown</t>
  </si>
  <si>
    <t>Total</t>
  </si>
  <si>
    <t>Assumptions/ Exclusions</t>
  </si>
  <si>
    <t xml:space="preserve">1 - </t>
  </si>
  <si>
    <t xml:space="preserve">2 - </t>
  </si>
  <si>
    <t xml:space="preserve">3 - </t>
  </si>
  <si>
    <t xml:space="preserve">4 - </t>
  </si>
  <si>
    <t xml:space="preserve">5 - </t>
  </si>
  <si>
    <t>B5 - Project Estimate</t>
  </si>
  <si>
    <t>Item</t>
  </si>
  <si>
    <t>Labor Cost</t>
  </si>
  <si>
    <t>Material/ Equipment Cost</t>
  </si>
  <si>
    <t>Total Cost</t>
  </si>
  <si>
    <t>Unit Qty</t>
  </si>
  <si>
    <t>Field Review &amp; Design</t>
  </si>
  <si>
    <t>Heat pump 1 Supply</t>
  </si>
  <si>
    <t>Heat pump 2 Supply</t>
  </si>
  <si>
    <t>Storage Tank</t>
  </si>
  <si>
    <t>Misc. Equipment</t>
  </si>
  <si>
    <t>Misc. Equopment</t>
  </si>
  <si>
    <t>Back-up heating solution for DHW (Optional)</t>
  </si>
  <si>
    <t>Tasks</t>
  </si>
  <si>
    <t>Member 1</t>
  </si>
  <si>
    <t>Member 2</t>
  </si>
  <si>
    <t>Member 3</t>
  </si>
  <si>
    <t>Member 4</t>
  </si>
  <si>
    <t>Member 5</t>
  </si>
  <si>
    <t>Member 6</t>
  </si>
  <si>
    <t>Member 7</t>
  </si>
  <si>
    <t>Member 8</t>
  </si>
  <si>
    <t>Member 9</t>
  </si>
  <si>
    <t>Member 10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</si>
  <si>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</si>
  <si>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</si>
  <si>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</si>
  <si>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</si>
  <si>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</si>
  <si>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</si>
  <si>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</si>
  <si>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</si>
  <si>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</si>
  <si>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</si>
  <si>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</si>
  <si>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</si>
  <si>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Task 13</t>
  </si>
  <si>
    <t>Task 14</t>
  </si>
  <si>
    <t>Task 15</t>
  </si>
  <si>
    <t>Category</t>
  </si>
  <si>
    <t>Civil/ Structural</t>
  </si>
  <si>
    <t>Mechanical</t>
  </si>
  <si>
    <t>Electrical</t>
  </si>
  <si>
    <t>Cost (B1)</t>
  </si>
  <si>
    <t>Time/ Task Matrix (Hours)</t>
  </si>
  <si>
    <t>Time/ Task Matrix (B3)</t>
  </si>
  <si>
    <t>RFP #</t>
  </si>
  <si>
    <t>Proposal #</t>
  </si>
  <si>
    <t>Deliverables (B5)</t>
  </si>
  <si>
    <t>General</t>
  </si>
  <si>
    <t>Deliverables (Documents/ Drawings)</t>
  </si>
  <si>
    <t>Controls Integration/ Instrumentation</t>
  </si>
  <si>
    <t>BID COVER (B)</t>
  </si>
  <si>
    <t>Contractor
Signature</t>
  </si>
  <si>
    <t>Unit of measure</t>
  </si>
  <si>
    <t>Sqft</t>
  </si>
  <si>
    <t>Total Units 
(A)</t>
  </si>
  <si>
    <t>Project Budget (excluding optional items)</t>
  </si>
  <si>
    <t xml:space="preserve">Optional Items: </t>
  </si>
  <si>
    <t>Length</t>
  </si>
  <si>
    <t>Height</t>
  </si>
  <si>
    <t>Walls Per Room</t>
  </si>
  <si>
    <t>Room</t>
  </si>
  <si>
    <t>Office (1)</t>
  </si>
  <si>
    <t>Office (2)</t>
  </si>
  <si>
    <t>Men's Washroom</t>
  </si>
  <si>
    <t>Women's Washroom</t>
  </si>
  <si>
    <t>Lunch Room</t>
  </si>
  <si>
    <t>Office (3)</t>
  </si>
  <si>
    <t>North shop (outer walls)</t>
  </si>
  <si>
    <t>Company Information</t>
  </si>
  <si>
    <t>Number of Addendums Received</t>
  </si>
  <si>
    <t>Cost per unit 
(B)</t>
  </si>
  <si>
    <t>Lumpsum Cost
(A x B)</t>
  </si>
  <si>
    <t>7600 Kennedy rd, Markham, L3R 9S5</t>
  </si>
  <si>
    <t>Library - 105</t>
  </si>
  <si>
    <t>Library Program Room - 103</t>
  </si>
  <si>
    <t>Mall/Lobby - 147</t>
  </si>
  <si>
    <t>Library Staff Spaces - 108-109-110-112-113</t>
  </si>
  <si>
    <t>General office - 180</t>
  </si>
  <si>
    <t>Offices - 176-177-178-179</t>
  </si>
  <si>
    <t>Meeting Rooms- 174-175</t>
  </si>
  <si>
    <t>Multi-Purpose Room - 157</t>
  </si>
  <si>
    <t>Dance Studio - 173</t>
  </si>
  <si>
    <t>corridor - 172 - 167</t>
  </si>
  <si>
    <t>Men's Washroom - 155</t>
  </si>
  <si>
    <t>Women's Washroom - 156</t>
  </si>
  <si>
    <t>Coat Room - 156 - 151</t>
  </si>
  <si>
    <t>Lobby - 120-149</t>
  </si>
  <si>
    <t>* All modifications to T Bar grid to be included in price per location</t>
  </si>
  <si>
    <t>* All modifications to ceiling tile ( cutting) to be included in pricing</t>
  </si>
  <si>
    <t>Labour</t>
  </si>
  <si>
    <t>Mobile equipment</t>
  </si>
  <si>
    <t>rhanna@markham.ca
hmadar@markham.ca</t>
  </si>
  <si>
    <t>Ryan Hanna @ 416-771-7716
Hassan Madar @ 905-477-7000 Ext. 2177</t>
  </si>
  <si>
    <t>Project Manager: Ryan Hanna
Procurement: Hassan Madar</t>
  </si>
  <si>
    <t>Lump sum Construction Cost</t>
  </si>
  <si>
    <t>Lump sum</t>
  </si>
  <si>
    <t>Sq. Ft.</t>
  </si>
  <si>
    <t>Hourly</t>
  </si>
  <si>
    <t>068-T-24 Milliken Mills Community Centre Ceiling Tile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</si>
</sst>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4" fontId="2" fillId="4" borderId="1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4" fontId="2" fillId="0" borderId="4" xfId="1" applyFont="1" applyBorder="1" applyAlignment="1">
      <alignment vertical="center"/>
    </xf>
    <xf numFmtId="44" fontId="2" fillId="0" borderId="1" xfId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vertical="center"/>
    </xf>
    <xf numFmtId="0" fontId="3" fillId="0" borderId="1" xfId="1" applyNumberFormat="1" applyFont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4" fontId="9" fillId="4" borderId="1" xfId="1" applyFont="1" applyFill="1" applyBorder="1" applyAlignment="1" applyProtection="1">
      <alignment vertical="center"/>
    </xf>
    <xf numFmtId="164" fontId="3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44" fontId="2" fillId="5" borderId="1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1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quotePrefix="1" applyFont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0" fontId="2" fillId="5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44" fontId="2" fillId="5" borderId="1" xfId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4" fontId="2" fillId="7" borderId="1" xfId="1" applyFont="1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left" vertical="center" wrapText="1"/>
      <protection locked="0"/>
    </xf>
    <xf numFmtId="0" fontId="2" fillId="7" borderId="1" xfId="0" applyFont="1" applyFill="1" applyBorder="1" applyAlignment="1" applyProtection="1">
      <alignment vertical="center" wrapText="1"/>
      <protection locked="0"/>
    </xf>
    <xf numFmtId="164" fontId="2" fillId="7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7" borderId="1" xfId="1" applyNumberFormat="1" applyFont="1" applyFill="1" applyBorder="1" applyAlignment="1" applyProtection="1">
      <alignment horizontal="center" vertical="center"/>
      <protection locked="0"/>
    </xf>
    <xf numFmtId="44" fontId="2" fillId="5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5" fillId="0" borderId="1" xfId="2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2" fillId="7" borderId="2" xfId="0" applyFont="1" applyFill="1" applyBorder="1" applyAlignment="1" applyProtection="1">
      <alignment horizontal="left" vertical="center" wrapText="1"/>
      <protection locked="0"/>
    </xf>
    <xf numFmtId="0" fontId="2" fillId="7" borderId="5" xfId="0" applyFont="1" applyFill="1" applyBorder="1" applyAlignment="1" applyProtection="1">
      <alignment horizontal="left" vertical="center" wrapText="1"/>
      <protection locked="0"/>
    </xf>
    <xf numFmtId="0" fontId="2" fillId="7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4FAD0"/>
      <color rgb="FFCCFFCC"/>
      <color rgb="FFFFFFFF"/>
      <color rgb="FFDFF9F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hanna@markham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showGridLines="0" zoomScale="55" zoomScaleNormal="55" workbookViewId="0">
      <selection activeCell="D12" sqref="D12"/>
    </sheetView>
  </sheetViews>
  <sheetFormatPr defaultRowHeight="21" x14ac:dyDescent="0.35"/>
  <cols>
    <col min="1" max="1" width="26" style="2" bestFit="1" customWidth="1"/>
    <col min="2" max="2" width="58.1796875" style="3" bestFit="1" customWidth="1"/>
    <col min="3" max="3" width="24.7265625" style="3" bestFit="1" customWidth="1"/>
    <col min="4" max="4" width="48.54296875" style="3" customWidth="1"/>
  </cols>
  <sheetData>
    <row r="1" spans="1:4" ht="49.5" customHeight="1" x14ac:dyDescent="0.35">
      <c r="A1" s="55" t="s">
        <v>81</v>
      </c>
      <c r="B1" s="56"/>
      <c r="C1" s="56"/>
      <c r="D1" s="57"/>
    </row>
    <row r="2" spans="1:4" ht="20.149999999999999" customHeight="1" x14ac:dyDescent="0.35"/>
    <row r="3" spans="1:4" s="1" customFormat="1" ht="46" customHeight="1" x14ac:dyDescent="0.5">
      <c r="A3" s="4" t="s">
        <v>3</v>
      </c>
      <c r="B3" s="60" t="s">
        <v>129</v>
      </c>
      <c r="C3" s="65"/>
      <c r="D3" s="61"/>
    </row>
    <row r="4" spans="1:4" s="1" customFormat="1" ht="46" customHeight="1" x14ac:dyDescent="0.5">
      <c r="A4" s="4" t="s">
        <v>4</v>
      </c>
      <c r="B4" s="64" t="s">
        <v>103</v>
      </c>
      <c r="C4" s="64"/>
      <c r="D4" s="64"/>
    </row>
    <row r="5" spans="1:4" s="1" customFormat="1" ht="20.149999999999999" customHeight="1" x14ac:dyDescent="0.5">
      <c r="A5" s="2"/>
      <c r="B5" s="2"/>
      <c r="C5" s="2"/>
      <c r="D5" s="2"/>
    </row>
    <row r="6" spans="1:4" s="1" customFormat="1" ht="46" customHeight="1" x14ac:dyDescent="0.5">
      <c r="A6" s="66" t="s">
        <v>5</v>
      </c>
      <c r="B6" s="67"/>
      <c r="C6" s="66" t="s">
        <v>99</v>
      </c>
      <c r="D6" s="67"/>
    </row>
    <row r="7" spans="1:4" s="1" customFormat="1" ht="46" customHeight="1" x14ac:dyDescent="0.5">
      <c r="A7" s="4" t="s">
        <v>11</v>
      </c>
      <c r="B7" s="7" t="s">
        <v>16</v>
      </c>
      <c r="C7" s="4" t="s">
        <v>11</v>
      </c>
      <c r="D7" s="43"/>
    </row>
    <row r="8" spans="1:4" s="1" customFormat="1" ht="46" customHeight="1" x14ac:dyDescent="0.5">
      <c r="A8" s="4" t="s">
        <v>12</v>
      </c>
      <c r="B8" s="54" t="s">
        <v>124</v>
      </c>
      <c r="C8" s="4" t="s">
        <v>12</v>
      </c>
      <c r="D8" s="43"/>
    </row>
    <row r="9" spans="1:4" s="1" customFormat="1" ht="46" customHeight="1" x14ac:dyDescent="0.5">
      <c r="A9" s="4" t="s">
        <v>6</v>
      </c>
      <c r="B9" s="7" t="s">
        <v>17</v>
      </c>
      <c r="C9" s="4" t="s">
        <v>6</v>
      </c>
      <c r="D9" s="43"/>
    </row>
    <row r="10" spans="1:4" s="1" customFormat="1" ht="46" customHeight="1" x14ac:dyDescent="0.5">
      <c r="A10" s="4" t="s">
        <v>13</v>
      </c>
      <c r="B10" s="54" t="s">
        <v>123</v>
      </c>
      <c r="C10" s="4" t="s">
        <v>13</v>
      </c>
      <c r="D10" s="43"/>
    </row>
    <row r="11" spans="1:4" s="1" customFormat="1" ht="46" customHeight="1" x14ac:dyDescent="0.5">
      <c r="A11" s="4" t="s">
        <v>14</v>
      </c>
      <c r="B11" s="53" t="s">
        <v>122</v>
      </c>
      <c r="C11" s="4" t="s">
        <v>14</v>
      </c>
      <c r="D11" s="43"/>
    </row>
    <row r="12" spans="1:4" s="1" customFormat="1" ht="46" customHeight="1" x14ac:dyDescent="0.5">
      <c r="A12" s="4" t="s">
        <v>75</v>
      </c>
      <c r="B12" s="35"/>
      <c r="C12" s="4" t="s">
        <v>76</v>
      </c>
      <c r="D12" s="43"/>
    </row>
    <row r="13" spans="1:4" ht="20.149999999999999" customHeight="1" x14ac:dyDescent="0.35"/>
    <row r="14" spans="1:4" ht="46" customHeight="1" x14ac:dyDescent="0.35">
      <c r="A14" s="68" t="s">
        <v>8</v>
      </c>
      <c r="B14" s="68"/>
      <c r="C14" s="68"/>
      <c r="D14" s="68"/>
    </row>
    <row r="15" spans="1:4" s="1" customFormat="1" ht="46" customHeight="1" x14ac:dyDescent="0.5">
      <c r="A15" s="58" t="s">
        <v>68</v>
      </c>
      <c r="B15" s="59"/>
      <c r="C15" s="4" t="s">
        <v>7</v>
      </c>
      <c r="D15" s="4" t="s">
        <v>9</v>
      </c>
    </row>
    <row r="16" spans="1:4" ht="46" customHeight="1" x14ac:dyDescent="0.35">
      <c r="A16" s="60" t="s">
        <v>125</v>
      </c>
      <c r="B16" s="61"/>
      <c r="C16" s="5" t="s">
        <v>126</v>
      </c>
      <c r="D16" s="14"/>
    </row>
    <row r="17" spans="1:4" ht="46" customHeight="1" x14ac:dyDescent="0.35"/>
    <row r="18" spans="1:4" ht="46" customHeight="1" x14ac:dyDescent="0.35">
      <c r="A18" s="62" t="s">
        <v>100</v>
      </c>
      <c r="B18" s="63"/>
      <c r="C18" s="63"/>
      <c r="D18" s="48"/>
    </row>
    <row r="19" spans="1:4" ht="20.149999999999999" customHeight="1" x14ac:dyDescent="0.35"/>
    <row r="20" spans="1:4" ht="42.65" customHeight="1" x14ac:dyDescent="0.35">
      <c r="A20" s="23" t="s">
        <v>82</v>
      </c>
      <c r="B20" s="44"/>
      <c r="C20" s="23" t="s">
        <v>15</v>
      </c>
      <c r="D20" s="45"/>
    </row>
    <row r="21" spans="1:4" ht="20.149999999999999" customHeight="1" x14ac:dyDescent="0.35"/>
    <row r="22" spans="1:4" s="1" customFormat="1" ht="70.5" customHeight="1" x14ac:dyDescent="0.5">
      <c r="A22" s="2"/>
      <c r="B22" s="3"/>
      <c r="C22" s="3"/>
      <c r="D22" s="3"/>
    </row>
  </sheetData>
  <mergeCells count="9">
    <mergeCell ref="A1:D1"/>
    <mergeCell ref="A15:B15"/>
    <mergeCell ref="A16:B16"/>
    <mergeCell ref="A18:C18"/>
    <mergeCell ref="B4:D4"/>
    <mergeCell ref="B3:D3"/>
    <mergeCell ref="C6:D6"/>
    <mergeCell ref="A6:B6"/>
    <mergeCell ref="A14:D14"/>
  </mergeCells>
  <hyperlinks>
    <hyperlink ref="B11" r:id="rId1" display="rhanna@markham.ca"/>
  </hyperlinks>
  <pageMargins left="0.7" right="0.7" top="0.75" bottom="0.75" header="0.3" footer="0.3"/>
  <pageSetup scale="5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tabSelected="1" zoomScale="55" zoomScaleNormal="55" workbookViewId="0">
      <selection activeCell="C9" sqref="C9"/>
    </sheetView>
  </sheetViews>
  <sheetFormatPr defaultRowHeight="21" x14ac:dyDescent="0.35"/>
  <cols>
    <col min="1" max="1" width="59.453125" style="15" customWidth="1"/>
    <col min="2" max="5" width="31.81640625" style="16" customWidth="1"/>
  </cols>
  <sheetData>
    <row r="1" spans="1:5" ht="49.5" customHeight="1" x14ac:dyDescent="0.35">
      <c r="A1" s="55" t="s">
        <v>72</v>
      </c>
      <c r="B1" s="56"/>
      <c r="C1" s="56"/>
      <c r="D1" s="56"/>
      <c r="E1" s="57"/>
    </row>
    <row r="2" spans="1:5" ht="20.149999999999999" customHeight="1" x14ac:dyDescent="0.35"/>
    <row r="3" spans="1:5" s="1" customFormat="1" ht="34" customHeight="1" x14ac:dyDescent="0.5">
      <c r="A3" s="4" t="s">
        <v>3</v>
      </c>
      <c r="B3" s="60" t="str">
        <f>'BID Cover (B)'!B3</f>
        <v>068-T-24 Milliken Mills Community Centre Ceiling Tile Replacement</v>
      </c>
      <c r="C3" s="65"/>
      <c r="D3" s="65"/>
      <c r="E3" s="61"/>
    </row>
    <row r="4" spans="1:5" s="1" customFormat="1" ht="34" customHeight="1" x14ac:dyDescent="0.5">
      <c r="A4" s="4" t="s">
        <v>4</v>
      </c>
      <c r="B4" s="64" t="str">
        <f>'BID Cover (B)'!B4</f>
        <v>7600 Kennedy rd, Markham, L3R 9S5</v>
      </c>
      <c r="C4" s="64"/>
      <c r="D4" s="64"/>
      <c r="E4" s="64"/>
    </row>
    <row r="5" spans="1:5" s="1" customFormat="1" ht="20.149999999999999" customHeight="1" x14ac:dyDescent="0.5">
      <c r="A5" s="15"/>
      <c r="B5" s="15"/>
      <c r="C5" s="15"/>
      <c r="D5" s="15"/>
      <c r="E5" s="15"/>
    </row>
    <row r="6" spans="1:5" ht="34" customHeight="1" x14ac:dyDescent="0.35">
      <c r="A6" s="68" t="s">
        <v>21</v>
      </c>
      <c r="B6" s="68"/>
      <c r="C6" s="68"/>
      <c r="D6" s="68"/>
      <c r="E6" s="68"/>
    </row>
    <row r="7" spans="1:5" s="1" customFormat="1" ht="42" x14ac:dyDescent="0.5">
      <c r="A7" s="4" t="s">
        <v>1</v>
      </c>
      <c r="B7" s="12" t="s">
        <v>83</v>
      </c>
      <c r="C7" s="38" t="s">
        <v>85</v>
      </c>
      <c r="D7" s="38" t="s">
        <v>101</v>
      </c>
      <c r="E7" s="38" t="s">
        <v>102</v>
      </c>
    </row>
    <row r="8" spans="1:5" ht="34" customHeight="1" x14ac:dyDescent="0.35">
      <c r="A8" s="7" t="s">
        <v>105</v>
      </c>
      <c r="B8" s="40" t="s">
        <v>127</v>
      </c>
      <c r="C8" s="46"/>
      <c r="D8" s="50"/>
      <c r="E8" s="39">
        <f>C8*D8</f>
        <v>0</v>
      </c>
    </row>
    <row r="9" spans="1:5" ht="34" customHeight="1" x14ac:dyDescent="0.35">
      <c r="A9" s="7" t="s">
        <v>104</v>
      </c>
      <c r="B9" s="40" t="s">
        <v>127</v>
      </c>
      <c r="C9" s="42"/>
      <c r="D9" s="50"/>
      <c r="E9" s="39">
        <f t="shared" ref="E9:E26" si="0">C9*D9</f>
        <v>0</v>
      </c>
    </row>
    <row r="10" spans="1:5" ht="34" customHeight="1" x14ac:dyDescent="0.35">
      <c r="A10" s="7" t="s">
        <v>106</v>
      </c>
      <c r="B10" s="40" t="s">
        <v>127</v>
      </c>
      <c r="C10" s="42"/>
      <c r="D10" s="50"/>
      <c r="E10" s="39">
        <f t="shared" si="0"/>
        <v>0</v>
      </c>
    </row>
    <row r="11" spans="1:5" ht="34" customHeight="1" x14ac:dyDescent="0.35">
      <c r="A11" s="7" t="s">
        <v>107</v>
      </c>
      <c r="B11" s="40" t="s">
        <v>127</v>
      </c>
      <c r="C11" s="46"/>
      <c r="D11" s="50"/>
      <c r="E11" s="39">
        <f t="shared" si="0"/>
        <v>0</v>
      </c>
    </row>
    <row r="12" spans="1:5" ht="34" customHeight="1" x14ac:dyDescent="0.35">
      <c r="A12" s="17" t="s">
        <v>108</v>
      </c>
      <c r="B12" s="40" t="s">
        <v>127</v>
      </c>
      <c r="C12" s="46"/>
      <c r="D12" s="50"/>
      <c r="E12" s="39">
        <f t="shared" si="0"/>
        <v>0</v>
      </c>
    </row>
    <row r="13" spans="1:5" ht="34" customHeight="1" x14ac:dyDescent="0.35">
      <c r="A13" s="15" t="s">
        <v>109</v>
      </c>
      <c r="B13" s="40" t="s">
        <v>127</v>
      </c>
      <c r="C13" s="46"/>
      <c r="D13" s="50"/>
      <c r="E13" s="39">
        <f t="shared" si="0"/>
        <v>0</v>
      </c>
    </row>
    <row r="14" spans="1:5" ht="34" customHeight="1" x14ac:dyDescent="0.35">
      <c r="A14" s="49" t="s">
        <v>110</v>
      </c>
      <c r="B14" s="40" t="s">
        <v>127</v>
      </c>
      <c r="C14" s="46"/>
      <c r="D14" s="50"/>
      <c r="E14" s="39">
        <f t="shared" si="0"/>
        <v>0</v>
      </c>
    </row>
    <row r="15" spans="1:5" ht="34" customHeight="1" x14ac:dyDescent="0.35">
      <c r="A15" s="17" t="s">
        <v>111</v>
      </c>
      <c r="B15" s="40" t="s">
        <v>127</v>
      </c>
      <c r="C15" s="46"/>
      <c r="D15" s="50"/>
      <c r="E15" s="39">
        <f t="shared" si="0"/>
        <v>0</v>
      </c>
    </row>
    <row r="16" spans="1:5" ht="34" customHeight="1" x14ac:dyDescent="0.35">
      <c r="A16" s="49" t="s">
        <v>113</v>
      </c>
      <c r="B16" s="40" t="s">
        <v>127</v>
      </c>
      <c r="C16" s="46"/>
      <c r="D16" s="50"/>
      <c r="E16" s="39">
        <f t="shared" si="0"/>
        <v>0</v>
      </c>
    </row>
    <row r="17" spans="1:5" ht="34" customHeight="1" x14ac:dyDescent="0.35">
      <c r="A17" s="49" t="s">
        <v>112</v>
      </c>
      <c r="B17" s="40" t="s">
        <v>127</v>
      </c>
      <c r="C17" s="46"/>
      <c r="D17" s="50"/>
      <c r="E17" s="39">
        <f t="shared" si="0"/>
        <v>0</v>
      </c>
    </row>
    <row r="18" spans="1:5" ht="34" customHeight="1" x14ac:dyDescent="0.35">
      <c r="A18" s="17" t="s">
        <v>116</v>
      </c>
      <c r="B18" s="40" t="s">
        <v>127</v>
      </c>
      <c r="C18" s="37"/>
      <c r="D18" s="51"/>
      <c r="E18" s="39">
        <f t="shared" si="0"/>
        <v>0</v>
      </c>
    </row>
    <row r="19" spans="1:5" ht="30.75" customHeight="1" x14ac:dyDescent="0.35">
      <c r="A19" s="15" t="s">
        <v>114</v>
      </c>
      <c r="B19" s="40" t="s">
        <v>127</v>
      </c>
      <c r="C19" s="37"/>
      <c r="D19" s="51"/>
      <c r="E19" s="39">
        <f t="shared" si="0"/>
        <v>0</v>
      </c>
    </row>
    <row r="20" spans="1:5" ht="36" customHeight="1" x14ac:dyDescent="0.35">
      <c r="A20" s="17" t="s">
        <v>115</v>
      </c>
      <c r="B20" s="40" t="s">
        <v>127</v>
      </c>
      <c r="C20" s="37"/>
      <c r="D20" s="51"/>
      <c r="E20" s="39">
        <f t="shared" si="0"/>
        <v>0</v>
      </c>
    </row>
    <row r="21" spans="1:5" ht="38.25" customHeight="1" x14ac:dyDescent="0.35">
      <c r="A21" s="15" t="s">
        <v>117</v>
      </c>
      <c r="B21" s="40" t="s">
        <v>127</v>
      </c>
      <c r="C21" s="37"/>
      <c r="D21" s="51"/>
      <c r="E21" s="39">
        <f t="shared" si="0"/>
        <v>0</v>
      </c>
    </row>
    <row r="22" spans="1:5" ht="38.25" customHeight="1" x14ac:dyDescent="0.35">
      <c r="A22" s="52" t="s">
        <v>121</v>
      </c>
      <c r="B22" s="26" t="s">
        <v>126</v>
      </c>
      <c r="C22" s="37"/>
      <c r="D22" s="51"/>
      <c r="E22" s="39"/>
    </row>
    <row r="23" spans="1:5" ht="56.5" customHeight="1" x14ac:dyDescent="0.35">
      <c r="A23" s="17" t="s">
        <v>120</v>
      </c>
      <c r="B23" s="26" t="s">
        <v>128</v>
      </c>
      <c r="C23" s="37"/>
      <c r="D23" s="27"/>
      <c r="E23" s="39">
        <f t="shared" si="0"/>
        <v>0</v>
      </c>
    </row>
    <row r="24" spans="1:5" ht="56.5" customHeight="1" x14ac:dyDescent="0.35">
      <c r="A24" s="72" t="s">
        <v>87</v>
      </c>
      <c r="B24" s="73"/>
      <c r="C24" s="73"/>
      <c r="D24" s="73"/>
      <c r="E24" s="74"/>
    </row>
    <row r="25" spans="1:5" ht="56.5" customHeight="1" x14ac:dyDescent="0.35">
      <c r="A25" s="47"/>
      <c r="B25" s="40"/>
      <c r="C25" s="46"/>
      <c r="D25" s="41"/>
      <c r="E25" s="39">
        <f t="shared" ref="E25" si="1">C25*D25</f>
        <v>0</v>
      </c>
    </row>
    <row r="26" spans="1:5" ht="56.5" customHeight="1" x14ac:dyDescent="0.35">
      <c r="A26" s="7"/>
      <c r="B26" s="40"/>
      <c r="C26" s="42"/>
      <c r="D26" s="41"/>
      <c r="E26" s="39">
        <f t="shared" si="0"/>
        <v>0</v>
      </c>
    </row>
    <row r="27" spans="1:5" ht="56.5" customHeight="1" x14ac:dyDescent="0.35">
      <c r="A27" s="69" t="s">
        <v>86</v>
      </c>
      <c r="B27" s="70"/>
      <c r="C27" s="70"/>
      <c r="D27" s="71"/>
      <c r="E27" s="24">
        <f>SUM(E8:E23)</f>
        <v>0</v>
      </c>
    </row>
    <row r="28" spans="1:5" ht="56.5" customHeight="1" x14ac:dyDescent="0.35"/>
    <row r="29" spans="1:5" ht="26" x14ac:dyDescent="0.35">
      <c r="A29" s="68" t="s">
        <v>23</v>
      </c>
      <c r="B29" s="68"/>
      <c r="C29" s="68"/>
      <c r="D29" s="68"/>
      <c r="E29" s="68"/>
    </row>
    <row r="30" spans="1:5" x14ac:dyDescent="0.35">
      <c r="A30" s="75" t="s">
        <v>118</v>
      </c>
      <c r="B30" s="76"/>
      <c r="C30" s="76"/>
      <c r="D30" s="76"/>
      <c r="E30" s="77"/>
    </row>
    <row r="31" spans="1:5" x14ac:dyDescent="0.35">
      <c r="A31" s="75" t="s">
        <v>119</v>
      </c>
      <c r="B31" s="76"/>
      <c r="C31" s="76"/>
      <c r="D31" s="76"/>
      <c r="E31" s="77"/>
    </row>
    <row r="32" spans="1:5" x14ac:dyDescent="0.35">
      <c r="A32" s="75"/>
      <c r="B32" s="76"/>
      <c r="C32" s="76"/>
      <c r="D32" s="76"/>
      <c r="E32" s="77"/>
    </row>
    <row r="33" spans="1:5" x14ac:dyDescent="0.35">
      <c r="A33" s="75"/>
      <c r="B33" s="76"/>
      <c r="C33" s="76"/>
      <c r="D33" s="76"/>
      <c r="E33" s="77"/>
    </row>
    <row r="34" spans="1:5" x14ac:dyDescent="0.35">
      <c r="A34" s="75"/>
      <c r="B34" s="76"/>
      <c r="C34" s="76"/>
      <c r="D34" s="76"/>
      <c r="E34" s="77"/>
    </row>
    <row r="35" spans="1:5" x14ac:dyDescent="0.35">
      <c r="A35" s="75"/>
      <c r="B35" s="76"/>
      <c r="C35" s="76"/>
      <c r="D35" s="76"/>
      <c r="E35" s="77"/>
    </row>
    <row r="36" spans="1:5" x14ac:dyDescent="0.35">
      <c r="A36" s="75"/>
      <c r="B36" s="76"/>
      <c r="C36" s="76"/>
      <c r="D36" s="76"/>
      <c r="E36" s="77"/>
    </row>
    <row r="37" spans="1:5" x14ac:dyDescent="0.35">
      <c r="A37" s="75"/>
      <c r="B37" s="76"/>
      <c r="C37" s="76"/>
      <c r="D37" s="76"/>
      <c r="E37" s="77"/>
    </row>
  </sheetData>
  <mergeCells count="15">
    <mergeCell ref="A37:E37"/>
    <mergeCell ref="A29:E29"/>
    <mergeCell ref="A30:E30"/>
    <mergeCell ref="A31:E31"/>
    <mergeCell ref="A35:E35"/>
    <mergeCell ref="A36:E36"/>
    <mergeCell ref="A32:E32"/>
    <mergeCell ref="A33:E33"/>
    <mergeCell ref="A34:E34"/>
    <mergeCell ref="A27:D27"/>
    <mergeCell ref="A1:E1"/>
    <mergeCell ref="B3:E3"/>
    <mergeCell ref="B4:E4"/>
    <mergeCell ref="A6:E6"/>
    <mergeCell ref="A24:E24"/>
  </mergeCells>
  <pageMargins left="0.7" right="0.7" top="0.75" bottom="0.75" header="0.3" footer="0.3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J9" sqref="J9"/>
    </sheetView>
  </sheetViews>
  <sheetFormatPr defaultRowHeight="14.5" x14ac:dyDescent="0.35"/>
  <cols>
    <col min="1" max="1" width="22.1796875" customWidth="1"/>
    <col min="4" max="4" width="14" bestFit="1" customWidth="1"/>
  </cols>
  <sheetData>
    <row r="1" spans="1:5" x14ac:dyDescent="0.35">
      <c r="A1" t="s">
        <v>91</v>
      </c>
      <c r="B1" t="s">
        <v>88</v>
      </c>
      <c r="C1" t="s">
        <v>89</v>
      </c>
      <c r="D1" t="s">
        <v>90</v>
      </c>
      <c r="E1" t="s">
        <v>84</v>
      </c>
    </row>
    <row r="2" spans="1:5" x14ac:dyDescent="0.35">
      <c r="A2" t="s">
        <v>92</v>
      </c>
      <c r="B2">
        <v>12</v>
      </c>
      <c r="C2">
        <v>9</v>
      </c>
      <c r="D2">
        <v>4</v>
      </c>
      <c r="E2">
        <f>B2*C2*D2</f>
        <v>432</v>
      </c>
    </row>
    <row r="3" spans="1:5" x14ac:dyDescent="0.35">
      <c r="A3" t="s">
        <v>94</v>
      </c>
      <c r="B3">
        <v>12</v>
      </c>
      <c r="C3">
        <v>9</v>
      </c>
      <c r="D3">
        <v>4</v>
      </c>
      <c r="E3">
        <f t="shared" ref="E3:E14" si="0">B3*C3*D3</f>
        <v>432</v>
      </c>
    </row>
    <row r="4" spans="1:5" x14ac:dyDescent="0.35">
      <c r="A4" t="s">
        <v>95</v>
      </c>
      <c r="B4">
        <v>12</v>
      </c>
      <c r="C4">
        <v>9</v>
      </c>
      <c r="D4">
        <v>4</v>
      </c>
      <c r="E4">
        <f t="shared" si="0"/>
        <v>432</v>
      </c>
    </row>
    <row r="5" spans="1:5" x14ac:dyDescent="0.35">
      <c r="A5" t="s">
        <v>96</v>
      </c>
      <c r="B5">
        <v>28</v>
      </c>
      <c r="C5">
        <v>9</v>
      </c>
      <c r="D5">
        <v>2</v>
      </c>
      <c r="E5">
        <f t="shared" si="0"/>
        <v>504</v>
      </c>
    </row>
    <row r="6" spans="1:5" x14ac:dyDescent="0.35">
      <c r="A6" t="s">
        <v>96</v>
      </c>
      <c r="B6">
        <v>16</v>
      </c>
      <c r="C6">
        <v>9</v>
      </c>
      <c r="D6">
        <v>2</v>
      </c>
      <c r="E6">
        <f t="shared" si="0"/>
        <v>288</v>
      </c>
    </row>
    <row r="7" spans="1:5" x14ac:dyDescent="0.35">
      <c r="A7" t="s">
        <v>93</v>
      </c>
      <c r="B7">
        <v>15</v>
      </c>
      <c r="C7">
        <v>9</v>
      </c>
      <c r="D7">
        <v>2</v>
      </c>
      <c r="E7">
        <f t="shared" si="0"/>
        <v>270</v>
      </c>
    </row>
    <row r="8" spans="1:5" x14ac:dyDescent="0.35">
      <c r="A8" t="s">
        <v>93</v>
      </c>
      <c r="B8">
        <v>10</v>
      </c>
      <c r="C8">
        <v>9</v>
      </c>
      <c r="D8">
        <v>2</v>
      </c>
      <c r="E8">
        <f t="shared" si="0"/>
        <v>180</v>
      </c>
    </row>
    <row r="9" spans="1:5" x14ac:dyDescent="0.35">
      <c r="A9" t="s">
        <v>97</v>
      </c>
      <c r="B9">
        <v>27</v>
      </c>
      <c r="C9">
        <v>9</v>
      </c>
      <c r="D9">
        <v>2</v>
      </c>
      <c r="E9">
        <f t="shared" si="0"/>
        <v>486</v>
      </c>
    </row>
    <row r="10" spans="1:5" x14ac:dyDescent="0.35">
      <c r="A10" t="s">
        <v>97</v>
      </c>
      <c r="B10">
        <v>15</v>
      </c>
      <c r="C10">
        <v>9</v>
      </c>
      <c r="D10">
        <v>2</v>
      </c>
      <c r="E10">
        <f t="shared" si="0"/>
        <v>270</v>
      </c>
    </row>
    <row r="11" spans="1:5" x14ac:dyDescent="0.35">
      <c r="A11" t="s">
        <v>98</v>
      </c>
      <c r="B11">
        <f>37+16+12+40+12+12+29</f>
        <v>158</v>
      </c>
      <c r="C11">
        <v>10</v>
      </c>
      <c r="D11">
        <v>1</v>
      </c>
      <c r="E11">
        <f t="shared" si="0"/>
        <v>1580</v>
      </c>
    </row>
    <row r="12" spans="1:5" x14ac:dyDescent="0.35">
      <c r="E12">
        <f t="shared" si="0"/>
        <v>0</v>
      </c>
    </row>
    <row r="13" spans="1:5" x14ac:dyDescent="0.35">
      <c r="E13">
        <f t="shared" si="0"/>
        <v>0</v>
      </c>
    </row>
    <row r="14" spans="1:5" x14ac:dyDescent="0.35">
      <c r="E14">
        <f t="shared" si="0"/>
        <v>0</v>
      </c>
    </row>
    <row r="15" spans="1:5" x14ac:dyDescent="0.35">
      <c r="E15">
        <f>SUM(E2:E11)</f>
        <v>4874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zoomScale="70" zoomScaleNormal="70" workbookViewId="0">
      <selection activeCell="Q9" sqref="Q9"/>
    </sheetView>
  </sheetViews>
  <sheetFormatPr defaultRowHeight="21" x14ac:dyDescent="0.35"/>
  <cols>
    <col min="1" max="1" width="26.54296875" style="2" customWidth="1"/>
    <col min="2" max="5" width="17.453125" style="2" customWidth="1"/>
    <col min="6" max="11" width="17.453125" style="3" customWidth="1"/>
    <col min="12" max="12" width="17.1796875" style="3" customWidth="1"/>
  </cols>
  <sheetData>
    <row r="1" spans="1:12" ht="49.5" customHeight="1" x14ac:dyDescent="0.35">
      <c r="A1" s="78" t="s">
        <v>74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12" ht="20.149999999999999" customHeight="1" x14ac:dyDescent="0.35"/>
    <row r="3" spans="1:12" s="1" customFormat="1" ht="34" customHeight="1" x14ac:dyDescent="0.5">
      <c r="A3" s="4" t="s">
        <v>3</v>
      </c>
      <c r="B3" s="60" t="str">
        <f>'BID Cover (B)'!B3</f>
        <v>068-T-24 Milliken Mills Community Centre Ceiling Tile Replacement</v>
      </c>
      <c r="C3" s="65"/>
      <c r="D3" s="65"/>
      <c r="E3" s="65"/>
      <c r="F3" s="65"/>
      <c r="G3" s="65"/>
      <c r="H3" s="65"/>
      <c r="I3" s="65"/>
      <c r="J3" s="65"/>
      <c r="K3" s="65"/>
      <c r="L3" s="21"/>
    </row>
    <row r="4" spans="1:12" s="1" customFormat="1" ht="34" customHeight="1" x14ac:dyDescent="0.5">
      <c r="A4" s="4" t="s">
        <v>4</v>
      </c>
      <c r="B4" s="60" t="str">
        <f>'BID Cover (B)'!B4</f>
        <v>7600 Kennedy rd, Markham, L3R 9S5</v>
      </c>
      <c r="C4" s="65"/>
      <c r="D4" s="65"/>
      <c r="E4" s="65"/>
      <c r="F4" s="65"/>
      <c r="G4" s="65"/>
      <c r="H4" s="65"/>
      <c r="I4" s="65"/>
      <c r="J4" s="65"/>
      <c r="K4" s="65"/>
      <c r="L4" s="61"/>
    </row>
    <row r="5" spans="1:12" s="1" customFormat="1" ht="20.149999999999999" customHeigh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35.15" customHeight="1" x14ac:dyDescent="0.35">
      <c r="A6" s="68" t="s">
        <v>73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s="1" customFormat="1" ht="50.5" customHeight="1" x14ac:dyDescent="0.5">
      <c r="A7" s="28" t="s">
        <v>42</v>
      </c>
      <c r="B7" s="31" t="s">
        <v>43</v>
      </c>
      <c r="C7" s="31" t="s">
        <v>44</v>
      </c>
      <c r="D7" s="31" t="s">
        <v>45</v>
      </c>
      <c r="E7" s="31" t="s">
        <v>46</v>
      </c>
      <c r="F7" s="31" t="s">
        <v>47</v>
      </c>
      <c r="G7" s="31" t="s">
        <v>48</v>
      </c>
      <c r="H7" s="31" t="s">
        <v>49</v>
      </c>
      <c r="I7" s="32" t="s">
        <v>50</v>
      </c>
      <c r="J7" s="31" t="s">
        <v>51</v>
      </c>
      <c r="K7" s="32" t="s">
        <v>52</v>
      </c>
      <c r="L7" s="25" t="s">
        <v>22</v>
      </c>
    </row>
    <row r="8" spans="1:12" ht="50.5" customHeight="1" x14ac:dyDescent="0.35">
      <c r="A8" s="29" t="s">
        <v>53</v>
      </c>
      <c r="B8" s="18"/>
      <c r="C8" s="18"/>
      <c r="D8" s="18"/>
      <c r="E8" s="18"/>
      <c r="F8" s="19"/>
      <c r="G8" s="19"/>
      <c r="H8" s="19"/>
      <c r="I8" s="19"/>
      <c r="J8" s="19"/>
      <c r="K8" s="19"/>
      <c r="L8" s="22">
        <f>SUM(B8:K8)</f>
        <v>0</v>
      </c>
    </row>
    <row r="9" spans="1:12" ht="50.5" customHeight="1" x14ac:dyDescent="0.35">
      <c r="A9" s="20" t="s">
        <v>54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2">
        <f t="shared" ref="L9:L22" si="0">SUM(B9:K9)</f>
        <v>0</v>
      </c>
    </row>
    <row r="10" spans="1:12" ht="50.5" customHeight="1" x14ac:dyDescent="0.35">
      <c r="A10" s="20" t="s">
        <v>55</v>
      </c>
      <c r="B10" s="19"/>
      <c r="C10" s="19"/>
      <c r="D10" s="34"/>
      <c r="E10" s="19"/>
      <c r="F10" s="19"/>
      <c r="G10" s="19"/>
      <c r="H10" s="19"/>
      <c r="I10" s="19"/>
      <c r="J10" s="19"/>
      <c r="K10" s="19"/>
      <c r="L10" s="22">
        <f t="shared" si="0"/>
        <v>0</v>
      </c>
    </row>
    <row r="11" spans="1:12" ht="50.5" customHeight="1" x14ac:dyDescent="0.35">
      <c r="A11" s="20" t="s">
        <v>56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2">
        <f t="shared" si="0"/>
        <v>0</v>
      </c>
    </row>
    <row r="12" spans="1:12" ht="50.5" customHeight="1" x14ac:dyDescent="0.35">
      <c r="A12" s="20" t="s">
        <v>57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2">
        <f t="shared" si="0"/>
        <v>0</v>
      </c>
    </row>
    <row r="13" spans="1:12" ht="50.5" customHeight="1" x14ac:dyDescent="0.35">
      <c r="A13" s="20" t="s">
        <v>58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2">
        <f t="shared" si="0"/>
        <v>0</v>
      </c>
    </row>
    <row r="14" spans="1:12" ht="50.5" customHeight="1" x14ac:dyDescent="0.35">
      <c r="A14" s="29" t="s">
        <v>59</v>
      </c>
      <c r="B14" s="19"/>
      <c r="C14" s="19"/>
      <c r="D14" s="19"/>
      <c r="E14" s="19"/>
      <c r="F14" s="33"/>
      <c r="G14" s="33"/>
      <c r="H14" s="33"/>
      <c r="I14" s="33"/>
      <c r="J14" s="33"/>
      <c r="K14" s="33"/>
      <c r="L14" s="22">
        <f t="shared" si="0"/>
        <v>0</v>
      </c>
    </row>
    <row r="15" spans="1:12" ht="50.5" customHeight="1" x14ac:dyDescent="0.35">
      <c r="A15" s="29" t="s">
        <v>60</v>
      </c>
      <c r="B15" s="19"/>
      <c r="C15" s="19"/>
      <c r="D15" s="19"/>
      <c r="E15" s="19"/>
      <c r="F15" s="33"/>
      <c r="G15" s="33"/>
      <c r="H15" s="33"/>
      <c r="I15" s="33"/>
      <c r="J15" s="33"/>
      <c r="K15" s="33"/>
      <c r="L15" s="22">
        <f t="shared" si="0"/>
        <v>0</v>
      </c>
    </row>
    <row r="16" spans="1:12" ht="50.5" customHeight="1" x14ac:dyDescent="0.35">
      <c r="A16" s="29" t="s">
        <v>61</v>
      </c>
      <c r="B16" s="19"/>
      <c r="C16" s="19"/>
      <c r="D16" s="19"/>
      <c r="E16" s="19"/>
      <c r="F16" s="33"/>
      <c r="G16" s="33"/>
      <c r="H16" s="33"/>
      <c r="I16" s="33"/>
      <c r="J16" s="33"/>
      <c r="K16" s="33"/>
      <c r="L16" s="22">
        <f t="shared" si="0"/>
        <v>0</v>
      </c>
    </row>
    <row r="17" spans="1:12" ht="50.5" customHeight="1" x14ac:dyDescent="0.35">
      <c r="A17" s="29" t="s">
        <v>62</v>
      </c>
      <c r="B17" s="19"/>
      <c r="C17" s="19"/>
      <c r="D17" s="19"/>
      <c r="E17" s="19"/>
      <c r="F17" s="33"/>
      <c r="G17" s="33"/>
      <c r="H17" s="33"/>
      <c r="I17" s="33"/>
      <c r="J17" s="33"/>
      <c r="K17" s="33"/>
      <c r="L17" s="22">
        <f t="shared" si="0"/>
        <v>0</v>
      </c>
    </row>
    <row r="18" spans="1:12" ht="50.5" customHeight="1" x14ac:dyDescent="0.35">
      <c r="A18" s="29" t="s">
        <v>63</v>
      </c>
      <c r="B18" s="19"/>
      <c r="C18" s="19"/>
      <c r="D18" s="19"/>
      <c r="E18" s="19"/>
      <c r="F18" s="33"/>
      <c r="G18" s="33"/>
      <c r="H18" s="33"/>
      <c r="I18" s="33"/>
      <c r="J18" s="33"/>
      <c r="K18" s="33"/>
      <c r="L18" s="22">
        <f t="shared" si="0"/>
        <v>0</v>
      </c>
    </row>
    <row r="19" spans="1:12" ht="50.5" customHeight="1" x14ac:dyDescent="0.35">
      <c r="A19" s="29" t="s">
        <v>64</v>
      </c>
      <c r="B19" s="19"/>
      <c r="C19" s="19"/>
      <c r="D19" s="19"/>
      <c r="E19" s="19"/>
      <c r="F19" s="33"/>
      <c r="G19" s="33"/>
      <c r="H19" s="33"/>
      <c r="I19" s="33"/>
      <c r="J19" s="33"/>
      <c r="K19" s="33"/>
      <c r="L19" s="22">
        <f t="shared" si="0"/>
        <v>0</v>
      </c>
    </row>
    <row r="20" spans="1:12" ht="50.5" customHeight="1" x14ac:dyDescent="0.35">
      <c r="A20" s="29" t="s">
        <v>65</v>
      </c>
      <c r="B20" s="19"/>
      <c r="C20" s="19"/>
      <c r="D20" s="19"/>
      <c r="E20" s="19"/>
      <c r="F20" s="33"/>
      <c r="G20" s="33"/>
      <c r="H20" s="33"/>
      <c r="I20" s="33"/>
      <c r="J20" s="33"/>
      <c r="K20" s="33"/>
      <c r="L20" s="22">
        <f t="shared" si="0"/>
        <v>0</v>
      </c>
    </row>
    <row r="21" spans="1:12" ht="50.5" customHeight="1" x14ac:dyDescent="0.35">
      <c r="A21" s="29" t="s">
        <v>66</v>
      </c>
      <c r="B21" s="19"/>
      <c r="C21" s="19"/>
      <c r="D21" s="19"/>
      <c r="E21" s="19"/>
      <c r="F21" s="33"/>
      <c r="G21" s="33"/>
      <c r="H21" s="33"/>
      <c r="I21" s="33"/>
      <c r="J21" s="33"/>
      <c r="K21" s="33"/>
      <c r="L21" s="22">
        <f t="shared" si="0"/>
        <v>0</v>
      </c>
    </row>
    <row r="22" spans="1:12" ht="50.5" customHeight="1" x14ac:dyDescent="0.35">
      <c r="A22" s="29" t="s">
        <v>67</v>
      </c>
      <c r="B22" s="19"/>
      <c r="C22" s="19"/>
      <c r="D22" s="19"/>
      <c r="E22" s="19"/>
      <c r="F22" s="33"/>
      <c r="G22" s="33"/>
      <c r="H22" s="33"/>
      <c r="I22" s="33"/>
      <c r="J22" s="33"/>
      <c r="K22" s="33"/>
      <c r="L22" s="22">
        <f t="shared" si="0"/>
        <v>0</v>
      </c>
    </row>
    <row r="23" spans="1:12" ht="50.5" customHeight="1" x14ac:dyDescent="0.35">
      <c r="A23" s="5" t="s">
        <v>22</v>
      </c>
      <c r="B23" s="12">
        <f>SUM(B8:B22)</f>
        <v>0</v>
      </c>
      <c r="C23" s="12">
        <f t="shared" ref="C23:L23" si="1">SUM(C8:C22)</f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 t="shared" si="1"/>
        <v>0</v>
      </c>
      <c r="J23" s="12">
        <f t="shared" si="1"/>
        <v>0</v>
      </c>
      <c r="K23" s="12">
        <f t="shared" si="1"/>
        <v>0</v>
      </c>
      <c r="L23" s="12">
        <f t="shared" si="1"/>
        <v>0</v>
      </c>
    </row>
    <row r="24" spans="1:12" ht="40.5" customHeight="1" x14ac:dyDescent="0.35"/>
  </sheetData>
  <sheetProtection password="DDA6" sheet="1" objects="1" scenarios="1" insertColumns="0" insertRows="0"/>
  <mergeCells count="4">
    <mergeCell ref="A1:L1"/>
    <mergeCell ref="A6:L6"/>
    <mergeCell ref="B4:L4"/>
    <mergeCell ref="B3:K3"/>
  </mergeCells>
  <pageMargins left="0.7" right="0.7" top="0.75" bottom="0.75" header="0.3" footer="0.3"/>
  <pageSetup scale="4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zoomScale="70" zoomScaleNormal="70" workbookViewId="0">
      <selection activeCell="I12" sqref="I12"/>
    </sheetView>
  </sheetViews>
  <sheetFormatPr defaultRowHeight="21" x14ac:dyDescent="0.35"/>
  <cols>
    <col min="1" max="1" width="31.54296875" style="15" customWidth="1"/>
    <col min="2" max="5" width="31.54296875" style="16" customWidth="1"/>
  </cols>
  <sheetData>
    <row r="1" spans="1:5" ht="49.5" customHeight="1" x14ac:dyDescent="0.35">
      <c r="A1" s="78" t="s">
        <v>77</v>
      </c>
      <c r="B1" s="79"/>
      <c r="C1" s="79"/>
      <c r="D1" s="79"/>
      <c r="E1" s="80"/>
    </row>
    <row r="2" spans="1:5" ht="20.149999999999999" customHeight="1" x14ac:dyDescent="0.35"/>
    <row r="3" spans="1:5" s="1" customFormat="1" ht="34" customHeight="1" x14ac:dyDescent="0.5">
      <c r="A3" s="4" t="s">
        <v>3</v>
      </c>
      <c r="B3" s="60" t="str">
        <f>'BID Cover (B)'!B3</f>
        <v>068-T-24 Milliken Mills Community Centre Ceiling Tile Replacement</v>
      </c>
      <c r="C3" s="65"/>
      <c r="D3" s="65"/>
      <c r="E3" s="61"/>
    </row>
    <row r="4" spans="1:5" s="1" customFormat="1" ht="34" customHeight="1" x14ac:dyDescent="0.5">
      <c r="A4" s="4" t="s">
        <v>4</v>
      </c>
      <c r="B4" s="64" t="str">
        <f>'BID Cover (B)'!B4</f>
        <v>7600 Kennedy rd, Markham, L3R 9S5</v>
      </c>
      <c r="C4" s="64"/>
      <c r="D4" s="64"/>
      <c r="E4" s="64"/>
    </row>
    <row r="5" spans="1:5" s="1" customFormat="1" ht="20.149999999999999" customHeight="1" x14ac:dyDescent="0.5">
      <c r="A5" s="15"/>
      <c r="B5" s="15"/>
      <c r="C5" s="15"/>
      <c r="D5" s="15"/>
      <c r="E5" s="15"/>
    </row>
    <row r="6" spans="1:5" ht="34" customHeight="1" x14ac:dyDescent="0.35">
      <c r="A6" s="68" t="s">
        <v>79</v>
      </c>
      <c r="B6" s="68"/>
      <c r="C6" s="68"/>
      <c r="D6" s="68"/>
      <c r="E6" s="68"/>
    </row>
    <row r="7" spans="1:5" s="1" customFormat="1" ht="44.5" customHeight="1" x14ac:dyDescent="0.5">
      <c r="A7" s="28" t="s">
        <v>70</v>
      </c>
      <c r="B7" s="28" t="s">
        <v>71</v>
      </c>
      <c r="C7" s="28" t="s">
        <v>80</v>
      </c>
      <c r="D7" s="28" t="s">
        <v>69</v>
      </c>
      <c r="E7" s="25" t="s">
        <v>78</v>
      </c>
    </row>
    <row r="8" spans="1:5" s="1" customFormat="1" ht="44.5" customHeight="1" x14ac:dyDescent="0.5">
      <c r="A8" s="29"/>
      <c r="B8" s="29"/>
      <c r="C8" s="29"/>
      <c r="D8" s="29"/>
      <c r="E8" s="36"/>
    </row>
    <row r="9" spans="1:5" s="1" customFormat="1" ht="44.5" customHeight="1" x14ac:dyDescent="0.5">
      <c r="A9" s="29"/>
      <c r="B9" s="29"/>
      <c r="C9" s="29"/>
      <c r="D9" s="29"/>
      <c r="E9" s="36"/>
    </row>
    <row r="10" spans="1:5" s="1" customFormat="1" ht="44.5" customHeight="1" x14ac:dyDescent="0.5">
      <c r="A10" s="29"/>
      <c r="B10" s="29"/>
      <c r="C10" s="29"/>
      <c r="D10" s="29"/>
      <c r="E10" s="36"/>
    </row>
    <row r="11" spans="1:5" s="1" customFormat="1" ht="44.5" customHeight="1" x14ac:dyDescent="0.5">
      <c r="A11" s="29"/>
      <c r="B11" s="29"/>
      <c r="C11" s="29"/>
      <c r="D11" s="29"/>
      <c r="E11" s="36"/>
    </row>
    <row r="12" spans="1:5" s="1" customFormat="1" ht="44.5" customHeight="1" x14ac:dyDescent="0.5">
      <c r="A12" s="29"/>
      <c r="B12" s="29"/>
      <c r="C12" s="29"/>
      <c r="D12" s="29"/>
      <c r="E12" s="36"/>
    </row>
    <row r="13" spans="1:5" s="1" customFormat="1" ht="44.5" customHeight="1" x14ac:dyDescent="0.5">
      <c r="A13" s="29"/>
      <c r="B13" s="29"/>
      <c r="C13" s="29"/>
      <c r="D13" s="29"/>
      <c r="E13" s="36"/>
    </row>
    <row r="14" spans="1:5" s="1" customFormat="1" ht="44.5" customHeight="1" x14ac:dyDescent="0.5">
      <c r="A14" s="29"/>
      <c r="B14" s="29"/>
      <c r="C14" s="29"/>
      <c r="D14" s="29"/>
      <c r="E14" s="36"/>
    </row>
    <row r="15" spans="1:5" s="1" customFormat="1" ht="44.5" customHeight="1" x14ac:dyDescent="0.5">
      <c r="A15" s="29"/>
      <c r="B15" s="29"/>
      <c r="C15" s="29"/>
      <c r="D15" s="29"/>
      <c r="E15" s="36"/>
    </row>
    <row r="16" spans="1:5" s="1" customFormat="1" ht="44.5" customHeight="1" x14ac:dyDescent="0.5">
      <c r="A16" s="29"/>
      <c r="B16" s="29"/>
      <c r="C16" s="29"/>
      <c r="D16" s="29"/>
      <c r="E16" s="36"/>
    </row>
    <row r="17" spans="1:5" s="1" customFormat="1" ht="44.5" customHeight="1" x14ac:dyDescent="0.5">
      <c r="A17" s="29"/>
      <c r="B17" s="29"/>
      <c r="C17" s="29"/>
      <c r="D17" s="29"/>
      <c r="E17" s="36"/>
    </row>
    <row r="18" spans="1:5" s="1" customFormat="1" ht="44.5" customHeight="1" x14ac:dyDescent="0.5">
      <c r="A18" s="29"/>
      <c r="B18" s="29"/>
      <c r="C18" s="29"/>
      <c r="D18" s="29"/>
      <c r="E18" s="36"/>
    </row>
    <row r="19" spans="1:5" s="1" customFormat="1" ht="44.5" customHeight="1" x14ac:dyDescent="0.5">
      <c r="A19" s="29"/>
      <c r="B19" s="29"/>
      <c r="C19" s="29"/>
      <c r="D19" s="29"/>
      <c r="E19" s="36"/>
    </row>
    <row r="20" spans="1:5" s="1" customFormat="1" ht="44.5" customHeight="1" x14ac:dyDescent="0.5">
      <c r="A20" s="29"/>
      <c r="B20" s="29"/>
      <c r="C20" s="29"/>
      <c r="D20" s="29"/>
      <c r="E20" s="36"/>
    </row>
    <row r="21" spans="1:5" s="1" customFormat="1" ht="44.5" customHeight="1" x14ac:dyDescent="0.5">
      <c r="A21" s="29"/>
      <c r="B21" s="29"/>
      <c r="C21" s="29"/>
      <c r="D21" s="29"/>
      <c r="E21" s="36"/>
    </row>
    <row r="22" spans="1:5" s="1" customFormat="1" ht="44.5" customHeight="1" x14ac:dyDescent="0.5">
      <c r="A22" s="29"/>
      <c r="B22" s="29"/>
      <c r="C22" s="29"/>
      <c r="D22" s="29"/>
      <c r="E22" s="36"/>
    </row>
    <row r="23" spans="1:5" ht="44.5" customHeight="1" x14ac:dyDescent="0.35">
      <c r="A23" s="29"/>
      <c r="B23" s="20"/>
      <c r="C23" s="20"/>
      <c r="D23" s="20"/>
      <c r="E23" s="30"/>
    </row>
    <row r="24" spans="1:5" ht="44.5" customHeight="1" x14ac:dyDescent="0.35">
      <c r="A24" s="20"/>
      <c r="B24" s="20"/>
      <c r="C24" s="20"/>
      <c r="D24" s="20"/>
      <c r="E24" s="30"/>
    </row>
    <row r="25" spans="1:5" ht="44.5" customHeight="1" x14ac:dyDescent="0.35">
      <c r="A25" s="20"/>
      <c r="B25" s="20"/>
      <c r="C25" s="20"/>
      <c r="D25" s="20"/>
      <c r="E25" s="30"/>
    </row>
    <row r="26" spans="1:5" ht="44.5" customHeight="1" x14ac:dyDescent="0.35">
      <c r="A26" s="20"/>
      <c r="B26" s="20"/>
      <c r="C26" s="20"/>
      <c r="D26" s="20"/>
      <c r="E26" s="30"/>
    </row>
    <row r="27" spans="1:5" ht="44.5" customHeight="1" x14ac:dyDescent="0.35">
      <c r="A27" s="20"/>
      <c r="B27" s="20"/>
      <c r="C27" s="20"/>
      <c r="D27" s="20"/>
      <c r="E27" s="30"/>
    </row>
    <row r="28" spans="1:5" ht="44.5" customHeight="1" x14ac:dyDescent="0.35">
      <c r="A28" s="20"/>
      <c r="B28" s="20"/>
      <c r="C28" s="20"/>
      <c r="D28" s="20"/>
      <c r="E28" s="30"/>
    </row>
    <row r="29" spans="1:5" ht="44.5" customHeight="1" x14ac:dyDescent="0.35">
      <c r="A29" s="20"/>
      <c r="B29" s="20"/>
      <c r="C29" s="20"/>
      <c r="D29" s="20"/>
      <c r="E29" s="30"/>
    </row>
  </sheetData>
  <sheetProtection password="DDA6" sheet="1" insertRows="0"/>
  <mergeCells count="4">
    <mergeCell ref="A1:E1"/>
    <mergeCell ref="B3:E3"/>
    <mergeCell ref="B4:E4"/>
    <mergeCell ref="A6:E6"/>
  </mergeCells>
  <pageMargins left="0.7" right="0.7" top="0.75" bottom="0.75" header="0.3" footer="0.3"/>
  <pageSetup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showGridLines="0" zoomScale="70" zoomScaleNormal="70" workbookViewId="0">
      <selection activeCell="B16" sqref="B16"/>
    </sheetView>
  </sheetViews>
  <sheetFormatPr defaultRowHeight="21" x14ac:dyDescent="0.35"/>
  <cols>
    <col min="2" max="2" width="66.453125" style="2" bestFit="1" customWidth="1"/>
    <col min="3" max="9" width="25.26953125" style="3" customWidth="1"/>
  </cols>
  <sheetData>
    <row r="1" spans="2:9" ht="49.5" customHeight="1" x14ac:dyDescent="0.35">
      <c r="B1" s="78" t="s">
        <v>29</v>
      </c>
      <c r="C1" s="79"/>
      <c r="D1" s="79"/>
      <c r="E1" s="79"/>
      <c r="F1" s="79"/>
      <c r="G1" s="79"/>
      <c r="H1" s="79"/>
      <c r="I1" s="80"/>
    </row>
    <row r="2" spans="2:9" ht="20.149999999999999" customHeight="1" x14ac:dyDescent="0.35"/>
    <row r="3" spans="2:9" s="1" customFormat="1" ht="34" customHeight="1" x14ac:dyDescent="0.5">
      <c r="B3" s="4" t="s">
        <v>3</v>
      </c>
      <c r="C3" s="60" t="str">
        <f>'BID Cover (B)'!B3</f>
        <v>068-T-24 Milliken Mills Community Centre Ceiling Tile Replacement</v>
      </c>
      <c r="D3" s="65"/>
      <c r="E3" s="65"/>
      <c r="F3" s="65"/>
      <c r="G3" s="65"/>
      <c r="H3" s="65"/>
      <c r="I3" s="61"/>
    </row>
    <row r="4" spans="2:9" s="1" customFormat="1" ht="34" customHeight="1" x14ac:dyDescent="0.5">
      <c r="B4" s="4" t="s">
        <v>4</v>
      </c>
      <c r="C4" s="64" t="str">
        <f>'BID Cover (B)'!B4</f>
        <v>7600 Kennedy rd, Markham, L3R 9S5</v>
      </c>
      <c r="D4" s="64"/>
      <c r="E4" s="64"/>
      <c r="F4" s="64"/>
      <c r="G4" s="64"/>
      <c r="H4" s="64"/>
      <c r="I4" s="64"/>
    </row>
    <row r="5" spans="2:9" s="1" customFormat="1" ht="20.149999999999999" customHeight="1" x14ac:dyDescent="0.5">
      <c r="B5" s="2"/>
      <c r="C5" s="2"/>
      <c r="D5" s="2"/>
      <c r="E5" s="2"/>
      <c r="F5" s="2"/>
      <c r="G5" s="2"/>
      <c r="H5" s="2"/>
      <c r="I5" s="2"/>
    </row>
    <row r="6" spans="2:9" ht="34" customHeight="1" x14ac:dyDescent="0.35">
      <c r="B6" s="68" t="s">
        <v>21</v>
      </c>
      <c r="C6" s="68"/>
      <c r="D6" s="68"/>
      <c r="E6" s="68"/>
      <c r="F6" s="68"/>
      <c r="G6" s="68"/>
      <c r="H6" s="68"/>
      <c r="I6" s="68"/>
    </row>
    <row r="7" spans="2:9" s="1" customFormat="1" ht="34" customHeight="1" x14ac:dyDescent="0.5">
      <c r="B7" s="4" t="s">
        <v>30</v>
      </c>
      <c r="C7" s="81" t="s">
        <v>32</v>
      </c>
      <c r="D7" s="82"/>
      <c r="E7" s="83"/>
      <c r="F7" s="81" t="s">
        <v>31</v>
      </c>
      <c r="G7" s="82"/>
      <c r="H7" s="82"/>
      <c r="I7" s="12" t="s">
        <v>33</v>
      </c>
    </row>
    <row r="8" spans="2:9" ht="34" customHeight="1" x14ac:dyDescent="0.35">
      <c r="B8" s="8"/>
      <c r="C8" s="9" t="s">
        <v>18</v>
      </c>
      <c r="D8" s="9" t="s">
        <v>34</v>
      </c>
      <c r="E8" s="9" t="s">
        <v>19</v>
      </c>
      <c r="F8" s="9" t="s">
        <v>18</v>
      </c>
      <c r="G8" s="9" t="s">
        <v>34</v>
      </c>
      <c r="H8" s="9" t="s">
        <v>19</v>
      </c>
      <c r="I8" s="13"/>
    </row>
    <row r="9" spans="2:9" ht="34" customHeight="1" x14ac:dyDescent="0.35">
      <c r="B9" s="5" t="s">
        <v>35</v>
      </c>
      <c r="C9" s="7"/>
      <c r="D9" s="7"/>
      <c r="E9" s="5"/>
      <c r="F9" s="5"/>
      <c r="G9" s="5"/>
      <c r="H9" s="5"/>
      <c r="I9" s="6"/>
    </row>
    <row r="10" spans="2:9" ht="34" customHeight="1" x14ac:dyDescent="0.35">
      <c r="B10" s="5" t="s">
        <v>20</v>
      </c>
      <c r="C10" s="7"/>
      <c r="D10" s="7"/>
      <c r="E10" s="5"/>
      <c r="F10" s="5"/>
      <c r="G10" s="5"/>
      <c r="H10" s="5"/>
      <c r="I10" s="6"/>
    </row>
    <row r="11" spans="2:9" ht="34" customHeight="1" x14ac:dyDescent="0.35">
      <c r="B11" s="5" t="s">
        <v>10</v>
      </c>
      <c r="C11" s="7"/>
      <c r="D11" s="7"/>
      <c r="E11" s="5"/>
      <c r="F11" s="5"/>
      <c r="G11" s="5"/>
      <c r="H11" s="5"/>
      <c r="I11" s="6"/>
    </row>
    <row r="12" spans="2:9" ht="34" customHeight="1" x14ac:dyDescent="0.35">
      <c r="B12" s="5" t="s">
        <v>36</v>
      </c>
      <c r="C12" s="7"/>
      <c r="D12" s="7"/>
      <c r="E12" s="5"/>
      <c r="F12" s="5"/>
      <c r="G12" s="5"/>
      <c r="H12" s="5"/>
      <c r="I12" s="6"/>
    </row>
    <row r="13" spans="2:9" ht="34" customHeight="1" x14ac:dyDescent="0.35">
      <c r="B13" s="5" t="s">
        <v>37</v>
      </c>
      <c r="C13" s="7"/>
      <c r="D13" s="7"/>
      <c r="E13" s="5"/>
      <c r="F13" s="5"/>
      <c r="G13" s="5"/>
      <c r="H13" s="5"/>
      <c r="I13" s="6"/>
    </row>
    <row r="14" spans="2:9" ht="34" customHeight="1" x14ac:dyDescent="0.35">
      <c r="B14" s="5" t="s">
        <v>38</v>
      </c>
      <c r="C14" s="7"/>
      <c r="D14" s="7"/>
      <c r="E14" s="5"/>
      <c r="F14" s="5"/>
      <c r="G14" s="5"/>
      <c r="H14" s="5"/>
      <c r="I14" s="6"/>
    </row>
    <row r="15" spans="2:9" ht="34" customHeight="1" x14ac:dyDescent="0.35">
      <c r="B15" s="5" t="s">
        <v>41</v>
      </c>
      <c r="C15" s="7"/>
      <c r="D15" s="7"/>
      <c r="E15" s="5"/>
      <c r="F15" s="5"/>
      <c r="G15" s="5"/>
      <c r="H15" s="5"/>
      <c r="I15" s="6"/>
    </row>
    <row r="16" spans="2:9" ht="34" customHeight="1" x14ac:dyDescent="0.35">
      <c r="B16" s="5" t="s">
        <v>39</v>
      </c>
      <c r="C16" s="7"/>
      <c r="D16" s="7"/>
      <c r="E16" s="5"/>
      <c r="F16" s="5"/>
      <c r="G16" s="5"/>
      <c r="H16" s="5"/>
      <c r="I16" s="6"/>
    </row>
    <row r="17" spans="2:9" ht="34" customHeight="1" x14ac:dyDescent="0.35">
      <c r="B17" s="5" t="s">
        <v>39</v>
      </c>
      <c r="C17" s="7"/>
      <c r="D17" s="7"/>
      <c r="E17" s="5"/>
      <c r="F17" s="5"/>
      <c r="G17" s="5"/>
      <c r="H17" s="5"/>
      <c r="I17" s="6"/>
    </row>
    <row r="18" spans="2:9" ht="34" customHeight="1" x14ac:dyDescent="0.35">
      <c r="B18" s="5" t="s">
        <v>40</v>
      </c>
      <c r="C18" s="7"/>
      <c r="D18" s="7"/>
      <c r="E18" s="5"/>
      <c r="F18" s="5"/>
      <c r="G18" s="5"/>
      <c r="H18" s="5"/>
      <c r="I18" s="6"/>
    </row>
    <row r="19" spans="2:9" ht="34" customHeight="1" x14ac:dyDescent="0.35">
      <c r="B19" s="5" t="s">
        <v>0</v>
      </c>
      <c r="C19" s="7"/>
      <c r="D19" s="7"/>
      <c r="E19" s="5"/>
      <c r="F19" s="5"/>
      <c r="G19" s="5"/>
      <c r="H19" s="5"/>
      <c r="I19" s="6"/>
    </row>
    <row r="20" spans="2:9" ht="34" customHeight="1" x14ac:dyDescent="0.35">
      <c r="B20" s="5"/>
      <c r="C20" s="7"/>
      <c r="D20" s="7"/>
      <c r="E20" s="5"/>
      <c r="F20" s="5"/>
      <c r="G20" s="5"/>
      <c r="H20" s="5"/>
      <c r="I20" s="6"/>
    </row>
    <row r="21" spans="2:9" ht="34" customHeight="1" x14ac:dyDescent="0.35">
      <c r="B21" s="5"/>
      <c r="C21" s="7"/>
      <c r="D21" s="7"/>
      <c r="E21" s="5"/>
      <c r="F21" s="5"/>
      <c r="G21" s="5"/>
      <c r="H21" s="5"/>
      <c r="I21" s="6"/>
    </row>
    <row r="22" spans="2:9" ht="34" customHeight="1" x14ac:dyDescent="0.35">
      <c r="B22" s="69" t="s">
        <v>2</v>
      </c>
      <c r="C22" s="70"/>
      <c r="D22" s="70"/>
      <c r="E22" s="71"/>
      <c r="F22" s="11"/>
      <c r="G22" s="11"/>
      <c r="H22" s="11"/>
      <c r="I22" s="10">
        <f>SUM(I8:I21)</f>
        <v>0</v>
      </c>
    </row>
    <row r="23" spans="2:9" ht="20.149999999999999" customHeight="1" x14ac:dyDescent="0.35"/>
    <row r="24" spans="2:9" ht="36" customHeight="1" x14ac:dyDescent="0.35">
      <c r="B24" s="68" t="s">
        <v>23</v>
      </c>
      <c r="C24" s="68"/>
      <c r="D24" s="68"/>
      <c r="E24" s="68"/>
      <c r="F24" s="68"/>
      <c r="G24" s="68"/>
      <c r="H24" s="68"/>
      <c r="I24" s="68"/>
    </row>
    <row r="25" spans="2:9" ht="36" customHeight="1" x14ac:dyDescent="0.35">
      <c r="B25" s="60" t="s">
        <v>24</v>
      </c>
      <c r="C25" s="65"/>
      <c r="D25" s="65"/>
      <c r="E25" s="65"/>
      <c r="F25" s="65"/>
      <c r="G25" s="65"/>
      <c r="H25" s="65"/>
      <c r="I25" s="61"/>
    </row>
    <row r="26" spans="2:9" ht="36" customHeight="1" x14ac:dyDescent="0.35">
      <c r="B26" s="60" t="s">
        <v>25</v>
      </c>
      <c r="C26" s="65"/>
      <c r="D26" s="65"/>
      <c r="E26" s="65"/>
      <c r="F26" s="65"/>
      <c r="G26" s="65"/>
      <c r="H26" s="65"/>
      <c r="I26" s="61"/>
    </row>
    <row r="27" spans="2:9" ht="36" customHeight="1" x14ac:dyDescent="0.35">
      <c r="B27" s="60" t="s">
        <v>26</v>
      </c>
      <c r="C27" s="65"/>
      <c r="D27" s="65"/>
      <c r="E27" s="65"/>
      <c r="F27" s="65"/>
      <c r="G27" s="65"/>
      <c r="H27" s="65"/>
      <c r="I27" s="61"/>
    </row>
    <row r="28" spans="2:9" ht="36" customHeight="1" x14ac:dyDescent="0.35">
      <c r="B28" s="60" t="s">
        <v>27</v>
      </c>
      <c r="C28" s="65"/>
      <c r="D28" s="65"/>
      <c r="E28" s="65"/>
      <c r="F28" s="65"/>
      <c r="G28" s="65"/>
      <c r="H28" s="65"/>
      <c r="I28" s="61"/>
    </row>
    <row r="29" spans="2:9" ht="36" customHeight="1" x14ac:dyDescent="0.35">
      <c r="B29" s="60" t="s">
        <v>28</v>
      </c>
      <c r="C29" s="65"/>
      <c r="D29" s="65"/>
      <c r="E29" s="65"/>
      <c r="F29" s="65"/>
      <c r="G29" s="65"/>
      <c r="H29" s="65"/>
      <c r="I29" s="61"/>
    </row>
  </sheetData>
  <mergeCells count="13">
    <mergeCell ref="B28:I28"/>
    <mergeCell ref="B29:I29"/>
    <mergeCell ref="C7:E7"/>
    <mergeCell ref="F7:H7"/>
    <mergeCell ref="B22:E22"/>
    <mergeCell ref="B24:I24"/>
    <mergeCell ref="B25:I25"/>
    <mergeCell ref="B26:I26"/>
    <mergeCell ref="B1:I1"/>
    <mergeCell ref="C3:I3"/>
    <mergeCell ref="C4:I4"/>
    <mergeCell ref="B6:I6"/>
    <mergeCell ref="B27:I27"/>
  </mergeCells>
  <pageMargins left="0.7" right="0.7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BID Cover (B)</vt:lpstr>
      <vt:lpstr>Cost (B1)</vt:lpstr>
      <vt:lpstr>Sheet1</vt:lpstr>
      <vt:lpstr>Time Task Matrix (B3)</vt:lpstr>
      <vt:lpstr>Deliverables (B5)</vt:lpstr>
      <vt:lpstr>B5 Project Estimate (Class A)</vt:lpstr>
      <vt:lpstr>'B5 Project Estimate (Class A)'!Print_Area</vt:lpstr>
      <vt:lpstr>'BID Cover (B)'!Print_Area</vt:lpstr>
      <vt:lpstr>'Cost (B1)'!Print_Area</vt:lpstr>
      <vt:lpstr>'Deliverables (B5)'!Print_Area</vt:lpstr>
      <vt:lpstr>'Time Task Matrix (B3)'!Print_Area</vt:lpstr>
    </vt:vector>
  </TitlesOfParts>
  <Company>City of Markham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Amanda</dc:creator>
  <cp:lastModifiedBy>Madar, Hassan</cp:lastModifiedBy>
  <cp:lastPrinted>2023-06-08T21:27:27Z</cp:lastPrinted>
  <dcterms:created xsi:type="dcterms:W3CDTF">2021-11-01T18:29:44Z</dcterms:created>
  <dcterms:modified xsi:type="dcterms:W3CDTF">2024-03-04T19:23:59Z</dcterms:modified>
</cp:coreProperties>
</file>